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56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195" i="1"/>
  <c r="J69"/>
  <c r="I69"/>
  <c r="H69"/>
  <c r="H80" s="1"/>
  <c r="G69"/>
  <c r="B194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7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18"/>
  <c r="J107"/>
  <c r="J118" s="1"/>
  <c r="I107"/>
  <c r="I118" s="1"/>
  <c r="H107"/>
  <c r="H118" s="1"/>
  <c r="G107"/>
  <c r="G118" s="1"/>
  <c r="F118"/>
  <c r="B99"/>
  <c r="A99"/>
  <c r="L98"/>
  <c r="J98"/>
  <c r="I98"/>
  <c r="H98"/>
  <c r="G98"/>
  <c r="F98"/>
  <c r="B89"/>
  <c r="A89"/>
  <c r="L99"/>
  <c r="J88"/>
  <c r="J99" s="1"/>
  <c r="I88"/>
  <c r="I99" s="1"/>
  <c r="H88"/>
  <c r="H99" s="1"/>
  <c r="G88"/>
  <c r="G99" s="1"/>
  <c r="F88"/>
  <c r="F99" s="1"/>
  <c r="B80"/>
  <c r="A80"/>
  <c r="L79"/>
  <c r="J79"/>
  <c r="I79"/>
  <c r="H79"/>
  <c r="G79"/>
  <c r="F79"/>
  <c r="B70"/>
  <c r="A70"/>
  <c r="L80"/>
  <c r="J80"/>
  <c r="I80"/>
  <c r="G80"/>
  <c r="F69"/>
  <c r="F80" s="1"/>
  <c r="B61"/>
  <c r="A61"/>
  <c r="L60"/>
  <c r="J60"/>
  <c r="I60"/>
  <c r="H60"/>
  <c r="G60"/>
  <c r="F60"/>
  <c r="B51"/>
  <c r="A51"/>
  <c r="L6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42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J12"/>
  <c r="J23" s="1"/>
  <c r="I12"/>
  <c r="I23" s="1"/>
  <c r="H12"/>
  <c r="H23" s="1"/>
  <c r="G12"/>
  <c r="G23" s="1"/>
  <c r="F12"/>
  <c r="F23" s="1"/>
  <c r="I195" l="1"/>
  <c r="L23"/>
  <c r="L195" s="1"/>
  <c r="J195"/>
  <c r="H195"/>
  <c r="F195"/>
</calcChain>
</file>

<file path=xl/sharedStrings.xml><?xml version="1.0" encoding="utf-8"?>
<sst xmlns="http://schemas.openxmlformats.org/spreadsheetml/2006/main" count="251" uniqueCount="92">
  <si>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</si>
  <si>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</si>
  <si>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</si>
  <si>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</si>
  <si>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</si>
  <si>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</si>
  <si>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</si>
  <si>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</si>
  <si>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</si>
  <si>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</si>
  <si>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</si>
  <si>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</si>
  <si>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</si>
  <si>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</si>
  <si>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</si>
  <si>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</si>
  <si>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</si>
  <si>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</si>
  <si>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</si>
  <si>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</si>
  <si>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</si>
  <si>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</si>
  <si>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</si>
  <si>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</si>
  <si>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</si>
  <si>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</si>
  <si>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</si>
  <si>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</si>
  <si>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</si>
  <si>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</si>
  <si>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</si>
  <si>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</si>
  <si>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</si>
  <si>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</si>
  <si>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</si>
  <si>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</si>
  <si>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</si>
  <si>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</si>
  <si>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</si>
  <si>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ТТК №302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</si>
  <si>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</si>
  <si>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</si>
  <si>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</si>
  <si>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</si>
  <si>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</si>
  <si>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</si>
  <si>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</si>
  <si>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КОФЕЙНЫЙ НАПИТОК С МОЛОКОМ </t>
  </si>
  <si>
    <t>БУТЕРБРОД С МАСЛОМ И СЫРОМ  (35/5/10)</t>
  </si>
  <si>
    <t xml:space="preserve">ХЛЕБ ПШЕНИЧНЫЙ </t>
  </si>
  <si>
    <t>КАША  МОЛОЧНАЯ ОВСЯНАЯ ВЯЗКАЯ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</si>
  <si>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</si>
  <si>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</si>
  <si>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</si>
  <si>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</si>
  <si>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</si>
  <si>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</si>
  <si>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</si>
  <si>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</si>
  <si>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</si>
  <si>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</si>
  <si>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50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</si>
  <si>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</si>
  <si>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</si>
  <si>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</si>
  <si>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</si>
  <si>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</si>
  <si>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</si>
  <si>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</si>
  <si>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</si>
  <si>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</si>
  <si>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</si>
  <si>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 xml:space="preserve">ЛАПШЕВНИК С ТВОРОГОМ С СОУСОМ МОЛОЧНЫМ 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</si>
  <si>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</si>
  <si>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</si>
  <si>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</si>
  <si>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</si>
  <si>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</si>
  <si>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МКОУ Большовская СШ</t>
  </si>
  <si>
    <t>Капенкин А.В.</t>
  </si>
  <si>
    <t>гор.напиток</t>
  </si>
  <si>
    <t>106/2017</t>
  </si>
  <si>
    <t>310/2017</t>
  </si>
  <si>
    <t>686/2011</t>
  </si>
  <si>
    <t>3/2017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</si>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</sst>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>
      <c r="A1" s="1" t="s">
        <v>7</v>
      </c>
      <c r="C1" s="83" t="s">
        <v>78</v>
      </c>
      <c r="D1" s="84"/>
      <c r="E1" s="84"/>
      <c r="F1" s="5" t="s">
        <v>16</v>
      </c>
      <c r="G1" s="2" t="s">
        <v>17</v>
      </c>
      <c r="H1" s="85" t="s">
        <v>90</v>
      </c>
      <c r="I1" s="85"/>
      <c r="J1" s="85"/>
      <c r="K1" s="85"/>
    </row>
    <row r="2" spans="1:14" ht="18">
      <c r="A2" s="6" t="s">
        <v>6</v>
      </c>
      <c r="C2" s="2"/>
      <c r="G2" s="2" t="s">
        <v>18</v>
      </c>
      <c r="H2" s="85" t="s">
        <v>79</v>
      </c>
      <c r="I2" s="85"/>
      <c r="J2" s="85"/>
      <c r="K2" s="85"/>
    </row>
    <row r="3" spans="1:14" ht="17.25" customHeight="1">
      <c r="A3" s="4" t="s">
        <v>8</v>
      </c>
      <c r="C3" s="2"/>
      <c r="D3" s="3"/>
      <c r="E3" s="9" t="s">
        <v>9</v>
      </c>
      <c r="G3" s="2" t="s">
        <v>19</v>
      </c>
      <c r="H3" s="13">
        <v>1</v>
      </c>
      <c r="I3" s="13">
        <v>9</v>
      </c>
      <c r="J3" s="14">
        <v>2025</v>
      </c>
      <c r="K3" s="1"/>
    </row>
    <row r="4" spans="1:14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>
      <c r="A6" s="15">
        <v>1</v>
      </c>
      <c r="B6" s="16">
        <v>1</v>
      </c>
      <c r="C6" s="66" t="s">
        <v>20</v>
      </c>
      <c r="D6" s="49" t="s">
        <v>21</v>
      </c>
      <c r="E6" s="41" t="s">
        <v>50</v>
      </c>
      <c r="F6" s="17">
        <v>200</v>
      </c>
      <c r="G6" s="81">
        <v>7.13</v>
      </c>
      <c r="H6" s="81">
        <v>9.1999999999999993</v>
      </c>
      <c r="I6" s="81">
        <v>34.4</v>
      </c>
      <c r="J6" s="81">
        <v>210.2</v>
      </c>
      <c r="K6" s="18" t="s">
        <v>39</v>
      </c>
      <c r="L6" s="17"/>
      <c r="N6" s="50"/>
    </row>
    <row r="7" spans="1:14" s="19" customFormat="1">
      <c r="A7" s="20"/>
      <c r="B7" s="21"/>
      <c r="C7" s="65"/>
      <c r="D7" s="51" t="s">
        <v>22</v>
      </c>
      <c r="E7" s="41" t="s">
        <v>49</v>
      </c>
      <c r="F7" s="22">
        <v>50</v>
      </c>
      <c r="G7" s="82">
        <v>3.95</v>
      </c>
      <c r="H7" s="82">
        <v>0.5</v>
      </c>
      <c r="I7" s="82">
        <v>21.15</v>
      </c>
      <c r="J7" s="82">
        <v>116.33</v>
      </c>
      <c r="K7" s="23">
        <v>6</v>
      </c>
      <c r="L7" s="22"/>
      <c r="N7" s="50"/>
    </row>
    <row r="8" spans="1:14" s="19" customFormat="1">
      <c r="A8" s="20"/>
      <c r="B8" s="21"/>
      <c r="C8" s="65"/>
      <c r="D8" s="51" t="s">
        <v>22</v>
      </c>
      <c r="E8" s="41" t="s">
        <v>48</v>
      </c>
      <c r="F8" s="22">
        <v>50</v>
      </c>
      <c r="G8" s="82">
        <v>5.8</v>
      </c>
      <c r="H8" s="82">
        <v>8</v>
      </c>
      <c r="I8" s="82">
        <v>11.6</v>
      </c>
      <c r="J8" s="82">
        <v>147</v>
      </c>
      <c r="K8" s="63" t="s">
        <v>84</v>
      </c>
      <c r="L8" s="22"/>
      <c r="N8" s="50"/>
    </row>
    <row r="9" spans="1:14" s="19" customFormat="1" ht="18.75" customHeight="1">
      <c r="A9" s="20"/>
      <c r="B9" s="21"/>
      <c r="C9" s="65"/>
      <c r="D9" s="51" t="s">
        <v>80</v>
      </c>
      <c r="E9" s="41" t="s">
        <v>47</v>
      </c>
      <c r="F9" s="22">
        <v>200</v>
      </c>
      <c r="G9" s="82">
        <v>3.16</v>
      </c>
      <c r="H9" s="82">
        <v>2.66</v>
      </c>
      <c r="I9" s="82">
        <v>15.94</v>
      </c>
      <c r="J9" s="82">
        <v>100.6</v>
      </c>
      <c r="K9" s="23">
        <v>379</v>
      </c>
      <c r="L9" s="22"/>
    </row>
    <row r="10" spans="1:14" s="19" customFormat="1">
      <c r="A10" s="20"/>
      <c r="B10" s="21"/>
      <c r="C10" s="65"/>
      <c r="D10" s="52"/>
      <c r="E10" s="24"/>
      <c r="F10" s="22"/>
      <c r="G10" s="82"/>
      <c r="H10" s="82"/>
      <c r="I10" s="82"/>
      <c r="J10" s="82"/>
      <c r="K10" s="23"/>
      <c r="L10" s="22"/>
    </row>
    <row r="11" spans="1:14" s="19" customFormat="1">
      <c r="A11" s="20"/>
      <c r="B11" s="21"/>
      <c r="C11" s="65"/>
      <c r="D11" s="52"/>
      <c r="E11" s="24"/>
      <c r="F11" s="22"/>
      <c r="G11" s="82"/>
      <c r="H11" s="82"/>
      <c r="I11" s="82"/>
      <c r="J11" s="82"/>
      <c r="K11" s="23"/>
      <c r="L11" s="22"/>
    </row>
    <row r="12" spans="1:14" s="19" customFormat="1">
      <c r="A12" s="25"/>
      <c r="B12" s="26"/>
      <c r="C12" s="67"/>
      <c r="D12" s="53" t="s">
        <v>32</v>
      </c>
      <c r="E12" s="27"/>
      <c r="F12" s="28">
        <f>SUM(F6:F11)</f>
        <v>500</v>
      </c>
      <c r="G12" s="78">
        <f t="shared" ref="G12:J12" si="0">SUM(G6:G11)</f>
        <v>20.04</v>
      </c>
      <c r="H12" s="78">
        <f t="shared" si="0"/>
        <v>20.36</v>
      </c>
      <c r="I12" s="78">
        <f t="shared" si="0"/>
        <v>83.089999999999989</v>
      </c>
      <c r="J12" s="78">
        <f t="shared" si="0"/>
        <v>574.13</v>
      </c>
      <c r="K12" s="29"/>
      <c r="L12" s="78">
        <v>120</v>
      </c>
    </row>
    <row r="13" spans="1:14" s="19" customFormat="1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>
      <c r="A23" s="32">
        <f>A6</f>
        <v>1</v>
      </c>
      <c r="B23" s="33">
        <f>B6</f>
        <v>1</v>
      </c>
      <c r="C23" s="86" t="s">
        <v>4</v>
      </c>
      <c r="D23" s="87"/>
      <c r="E23" s="34"/>
      <c r="F23" s="35">
        <f>F12+F22</f>
        <v>500</v>
      </c>
      <c r="G23" s="77">
        <f t="shared" ref="G23:J23" si="3">G12+G22</f>
        <v>20.04</v>
      </c>
      <c r="H23" s="77">
        <f t="shared" si="3"/>
        <v>20.36</v>
      </c>
      <c r="I23" s="77">
        <f t="shared" si="3"/>
        <v>83.089999999999989</v>
      </c>
      <c r="J23" s="77">
        <f t="shared" si="3"/>
        <v>574.13</v>
      </c>
      <c r="K23" s="35"/>
      <c r="L23" s="77">
        <f t="shared" ref="L23" si="4">L12+L22</f>
        <v>120</v>
      </c>
    </row>
    <row r="24" spans="1:13" s="19" customFormat="1">
      <c r="A24" s="36">
        <v>1</v>
      </c>
      <c r="B24" s="21">
        <v>2</v>
      </c>
      <c r="C24" s="66" t="s">
        <v>20</v>
      </c>
      <c r="D24" s="37" t="s">
        <v>25</v>
      </c>
      <c r="E24" s="38" t="s">
        <v>75</v>
      </c>
      <c r="F24" s="39">
        <v>62</v>
      </c>
      <c r="G24" s="89">
        <v>0.9</v>
      </c>
      <c r="H24" s="89">
        <v>0.1</v>
      </c>
      <c r="I24" s="89">
        <v>5.0999999999999996</v>
      </c>
      <c r="J24" s="89">
        <v>24.4</v>
      </c>
      <c r="K24" s="39">
        <v>2</v>
      </c>
      <c r="L24" s="17"/>
      <c r="M24" s="59"/>
    </row>
    <row r="25" spans="1:13" s="19" customFormat="1">
      <c r="A25" s="36"/>
      <c r="B25" s="21"/>
      <c r="C25" s="65"/>
      <c r="D25" s="40" t="s">
        <v>21</v>
      </c>
      <c r="E25" s="41" t="s">
        <v>76</v>
      </c>
      <c r="F25" s="42">
        <v>120</v>
      </c>
      <c r="G25" s="90">
        <v>10.9</v>
      </c>
      <c r="H25" s="90">
        <v>10.9</v>
      </c>
      <c r="I25" s="90">
        <v>13.5</v>
      </c>
      <c r="J25" s="90">
        <v>205.6</v>
      </c>
      <c r="K25" s="42" t="s">
        <v>40</v>
      </c>
      <c r="L25" s="22"/>
      <c r="M25" s="60"/>
    </row>
    <row r="26" spans="1:13" s="19" customFormat="1">
      <c r="A26" s="36"/>
      <c r="B26" s="21"/>
      <c r="C26" s="65"/>
      <c r="D26" s="43" t="s">
        <v>21</v>
      </c>
      <c r="E26" s="41" t="s">
        <v>91</v>
      </c>
      <c r="F26" s="42">
        <v>150</v>
      </c>
      <c r="G26" s="90">
        <v>3.99</v>
      </c>
      <c r="H26" s="90">
        <v>4.5</v>
      </c>
      <c r="I26" s="90">
        <v>17.72</v>
      </c>
      <c r="J26" s="90">
        <v>125.9</v>
      </c>
      <c r="K26" s="42">
        <v>303</v>
      </c>
      <c r="L26" s="22"/>
      <c r="M26" s="55"/>
    </row>
    <row r="27" spans="1:13" s="19" customFormat="1">
      <c r="A27" s="36"/>
      <c r="B27" s="21"/>
      <c r="C27" s="65"/>
      <c r="D27" s="43" t="s">
        <v>80</v>
      </c>
      <c r="E27" s="41" t="s">
        <v>45</v>
      </c>
      <c r="F27" s="42">
        <v>200</v>
      </c>
      <c r="G27" s="90">
        <v>0.2</v>
      </c>
      <c r="H27" s="90">
        <v>0</v>
      </c>
      <c r="I27" s="90">
        <v>15</v>
      </c>
      <c r="J27" s="90">
        <v>58</v>
      </c>
      <c r="K27" s="42" t="s">
        <v>85</v>
      </c>
      <c r="L27" s="22"/>
      <c r="M27" s="55"/>
    </row>
    <row r="28" spans="1:13" s="19" customFormat="1">
      <c r="A28" s="36"/>
      <c r="B28" s="21"/>
      <c r="C28" s="65"/>
      <c r="D28" s="43" t="s">
        <v>22</v>
      </c>
      <c r="E28" s="41" t="s">
        <v>42</v>
      </c>
      <c r="F28" s="42">
        <v>50</v>
      </c>
      <c r="G28" s="90">
        <v>3.13</v>
      </c>
      <c r="H28" s="90">
        <v>0.5</v>
      </c>
      <c r="I28" s="90">
        <v>20.63</v>
      </c>
      <c r="J28" s="90">
        <v>99</v>
      </c>
      <c r="K28" s="42">
        <v>7</v>
      </c>
      <c r="L28" s="22"/>
      <c r="M28" s="55"/>
    </row>
    <row r="29" spans="1:13" s="19" customFormat="1">
      <c r="A29" s="36"/>
      <c r="B29" s="21"/>
      <c r="C29" s="65"/>
      <c r="D29" s="57"/>
      <c r="E29" s="24"/>
      <c r="F29" s="22"/>
      <c r="G29" s="82"/>
      <c r="H29" s="82"/>
      <c r="I29" s="82"/>
      <c r="J29" s="82"/>
      <c r="K29" s="23"/>
      <c r="L29" s="22"/>
    </row>
    <row r="30" spans="1:13" s="19" customFormat="1">
      <c r="A30" s="36"/>
      <c r="B30" s="21"/>
      <c r="C30" s="65"/>
      <c r="D30" s="57"/>
      <c r="E30" s="24"/>
      <c r="F30" s="22"/>
      <c r="G30" s="82"/>
      <c r="H30" s="82"/>
      <c r="I30" s="82"/>
      <c r="J30" s="82"/>
      <c r="K30" s="23"/>
      <c r="L30" s="22"/>
    </row>
    <row r="31" spans="1:13" s="19" customFormat="1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120</v>
      </c>
    </row>
    <row r="32" spans="1:13" s="19" customFormat="1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>
      <c r="A42" s="45">
        <f>A24</f>
        <v>1</v>
      </c>
      <c r="B42" s="45">
        <f>B24</f>
        <v>2</v>
      </c>
      <c r="C42" s="86" t="s">
        <v>4</v>
      </c>
      <c r="D42" s="87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120</v>
      </c>
    </row>
    <row r="43" spans="1:12" s="19" customFormat="1" ht="25.5">
      <c r="A43" s="15">
        <v>1</v>
      </c>
      <c r="B43" s="16">
        <v>3</v>
      </c>
      <c r="C43" s="61" t="s">
        <v>20</v>
      </c>
      <c r="D43" s="37" t="s">
        <v>25</v>
      </c>
      <c r="E43" s="38" t="s">
        <v>44</v>
      </c>
      <c r="F43" s="39">
        <v>60</v>
      </c>
      <c r="G43" s="91">
        <v>0.6</v>
      </c>
      <c r="H43" s="91">
        <v>0</v>
      </c>
      <c r="I43" s="91">
        <v>1.4</v>
      </c>
      <c r="J43" s="91">
        <v>8</v>
      </c>
      <c r="K43" s="62">
        <v>27</v>
      </c>
      <c r="L43" s="17"/>
    </row>
    <row r="44" spans="1:12" s="19" customFormat="1">
      <c r="A44" s="20"/>
      <c r="B44" s="21"/>
      <c r="C44" s="56"/>
      <c r="D44" s="40" t="s">
        <v>21</v>
      </c>
      <c r="E44" s="41" t="s">
        <v>43</v>
      </c>
      <c r="F44" s="42">
        <v>200</v>
      </c>
      <c r="G44" s="90">
        <v>15.1</v>
      </c>
      <c r="H44" s="90">
        <v>18</v>
      </c>
      <c r="I44" s="90">
        <v>30.2</v>
      </c>
      <c r="J44" s="90">
        <v>345.8</v>
      </c>
      <c r="K44" s="42">
        <v>492</v>
      </c>
      <c r="L44" s="22"/>
    </row>
    <row r="45" spans="1:12" s="19" customFormat="1">
      <c r="A45" s="20"/>
      <c r="B45" s="21"/>
      <c r="C45" s="56"/>
      <c r="D45" s="43" t="s">
        <v>80</v>
      </c>
      <c r="E45" s="41" t="s">
        <v>41</v>
      </c>
      <c r="F45" s="42">
        <v>200</v>
      </c>
      <c r="G45" s="90">
        <v>0.3</v>
      </c>
      <c r="H45" s="90">
        <v>0</v>
      </c>
      <c r="I45" s="90">
        <v>16</v>
      </c>
      <c r="J45" s="90">
        <v>66.400000000000006</v>
      </c>
      <c r="K45" s="42">
        <v>53</v>
      </c>
      <c r="L45" s="22"/>
    </row>
    <row r="46" spans="1:12" s="19" customFormat="1">
      <c r="A46" s="20"/>
      <c r="B46" s="21"/>
      <c r="C46" s="56"/>
      <c r="D46" s="43" t="s">
        <v>22</v>
      </c>
      <c r="E46" s="41" t="s">
        <v>42</v>
      </c>
      <c r="F46" s="42">
        <v>50</v>
      </c>
      <c r="G46" s="90">
        <v>3.13</v>
      </c>
      <c r="H46" s="90">
        <v>0.5</v>
      </c>
      <c r="I46" s="90">
        <v>20.63</v>
      </c>
      <c r="J46" s="90">
        <v>99</v>
      </c>
      <c r="K46" s="42">
        <v>7</v>
      </c>
      <c r="L46" s="22"/>
    </row>
    <row r="47" spans="1:12" s="19" customFormat="1">
      <c r="A47" s="20"/>
      <c r="B47" s="21"/>
      <c r="C47" s="56"/>
      <c r="D47" s="43"/>
      <c r="E47" s="24"/>
      <c r="F47" s="22"/>
      <c r="G47" s="82"/>
      <c r="H47" s="82"/>
      <c r="I47" s="82"/>
      <c r="J47" s="82"/>
      <c r="K47" s="23"/>
      <c r="L47" s="22"/>
    </row>
    <row r="48" spans="1:12" s="19" customFormat="1">
      <c r="A48" s="20"/>
      <c r="B48" s="21"/>
      <c r="C48" s="56"/>
      <c r="D48" s="57"/>
      <c r="E48" s="24"/>
      <c r="F48" s="22"/>
      <c r="G48" s="82"/>
      <c r="H48" s="82"/>
      <c r="I48" s="82"/>
      <c r="J48" s="82"/>
      <c r="K48" s="23"/>
      <c r="L48" s="22"/>
    </row>
    <row r="49" spans="1:12" s="19" customFormat="1">
      <c r="A49" s="20"/>
      <c r="B49" s="21"/>
      <c r="C49" s="56"/>
      <c r="D49" s="57"/>
      <c r="E49" s="24"/>
      <c r="F49" s="22"/>
      <c r="G49" s="82"/>
      <c r="H49" s="82"/>
      <c r="I49" s="82"/>
      <c r="J49" s="82"/>
      <c r="K49" s="23"/>
      <c r="L49" s="22"/>
    </row>
    <row r="50" spans="1:12" s="19" customFormat="1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120</v>
      </c>
    </row>
    <row r="51" spans="1:12" s="19" customFormat="1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>
      <c r="A61" s="32">
        <f>A43</f>
        <v>1</v>
      </c>
      <c r="B61" s="33">
        <f>B43</f>
        <v>3</v>
      </c>
      <c r="C61" s="86" t="s">
        <v>4</v>
      </c>
      <c r="D61" s="87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f t="shared" ref="L61" si="28">L50+L60</f>
        <v>120</v>
      </c>
    </row>
    <row r="62" spans="1:12" s="19" customFormat="1" ht="13.5" thickBot="1">
      <c r="A62" s="71">
        <v>1</v>
      </c>
      <c r="B62" s="72">
        <v>4</v>
      </c>
      <c r="C62" s="66" t="s">
        <v>20</v>
      </c>
      <c r="D62" s="59" t="s">
        <v>21</v>
      </c>
      <c r="E62" s="41" t="s">
        <v>77</v>
      </c>
      <c r="F62" s="42">
        <v>90</v>
      </c>
      <c r="G62" s="90">
        <v>11.6</v>
      </c>
      <c r="H62" s="92">
        <v>11.8</v>
      </c>
      <c r="I62" s="90">
        <v>13</v>
      </c>
      <c r="J62" s="90">
        <v>159</v>
      </c>
      <c r="K62" s="42" t="s">
        <v>81</v>
      </c>
      <c r="L62" s="17"/>
    </row>
    <row r="63" spans="1:12" s="19" customFormat="1">
      <c r="A63" s="73"/>
      <c r="B63" s="74"/>
      <c r="C63" s="65"/>
      <c r="D63" s="59" t="s">
        <v>21</v>
      </c>
      <c r="E63" s="41" t="s">
        <v>51</v>
      </c>
      <c r="F63" s="42">
        <v>160</v>
      </c>
      <c r="G63" s="90">
        <v>3.04</v>
      </c>
      <c r="H63" s="90">
        <v>4.5</v>
      </c>
      <c r="I63" s="90">
        <v>24.55</v>
      </c>
      <c r="J63" s="90">
        <v>151.4</v>
      </c>
      <c r="K63" s="42" t="s">
        <v>82</v>
      </c>
      <c r="L63" s="22"/>
    </row>
    <row r="64" spans="1:12" s="19" customFormat="1">
      <c r="A64" s="73"/>
      <c r="B64" s="74"/>
      <c r="C64" s="65"/>
      <c r="D64" s="55" t="s">
        <v>80</v>
      </c>
      <c r="E64" s="41" t="s">
        <v>52</v>
      </c>
      <c r="F64" s="42">
        <v>200</v>
      </c>
      <c r="G64" s="90">
        <v>0.3</v>
      </c>
      <c r="H64" s="90">
        <v>0</v>
      </c>
      <c r="I64" s="90">
        <v>15.2</v>
      </c>
      <c r="J64" s="90">
        <v>60</v>
      </c>
      <c r="K64" s="42" t="s">
        <v>83</v>
      </c>
      <c r="L64" s="22"/>
    </row>
    <row r="65" spans="1:12" s="19" customFormat="1">
      <c r="A65" s="73"/>
      <c r="B65" s="74"/>
      <c r="C65" s="65"/>
      <c r="D65" s="55" t="s">
        <v>22</v>
      </c>
      <c r="E65" s="41" t="s">
        <v>53</v>
      </c>
      <c r="F65" s="42">
        <v>50</v>
      </c>
      <c r="G65" s="90">
        <v>3.95</v>
      </c>
      <c r="H65" s="90">
        <v>0.5</v>
      </c>
      <c r="I65" s="90">
        <v>21.15</v>
      </c>
      <c r="J65" s="90">
        <v>116.33</v>
      </c>
      <c r="K65" s="42">
        <v>6</v>
      </c>
      <c r="L65" s="22"/>
    </row>
    <row r="66" spans="1:12" s="19" customFormat="1">
      <c r="A66" s="73"/>
      <c r="B66" s="74"/>
      <c r="C66" s="65"/>
      <c r="D66" s="55"/>
      <c r="E66" s="24"/>
      <c r="F66" s="22"/>
      <c r="G66" s="82"/>
      <c r="H66" s="82"/>
      <c r="I66" s="82"/>
      <c r="J66" s="82"/>
      <c r="K66" s="23"/>
      <c r="L66" s="22"/>
    </row>
    <row r="67" spans="1:12" s="19" customFormat="1">
      <c r="A67" s="73"/>
      <c r="B67" s="74"/>
      <c r="C67" s="65"/>
      <c r="D67" s="60"/>
      <c r="E67" s="24"/>
      <c r="F67" s="22"/>
      <c r="G67" s="82"/>
      <c r="H67" s="82"/>
      <c r="I67" s="82"/>
      <c r="J67" s="82"/>
      <c r="K67" s="23"/>
      <c r="L67" s="22"/>
    </row>
    <row r="68" spans="1:12" s="19" customFormat="1">
      <c r="A68" s="73"/>
      <c r="B68" s="74"/>
      <c r="C68" s="65"/>
      <c r="D68" s="57"/>
      <c r="E68" s="24"/>
      <c r="F68" s="22"/>
      <c r="G68" s="82"/>
      <c r="H68" s="82"/>
      <c r="I68" s="82"/>
      <c r="J68" s="82"/>
      <c r="K68" s="23"/>
      <c r="L68" s="22"/>
    </row>
    <row r="69" spans="1:12" s="19" customFormat="1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9">SUM(G62:G68)</f>
        <v>18.89</v>
      </c>
      <c r="H69" s="79">
        <f t="shared" si="29"/>
        <v>16.8</v>
      </c>
      <c r="I69" s="79">
        <f t="shared" si="29"/>
        <v>73.900000000000006</v>
      </c>
      <c r="J69" s="79">
        <f t="shared" si="29"/>
        <v>486.72999999999996</v>
      </c>
      <c r="K69" s="69"/>
      <c r="L69" s="79">
        <v>120</v>
      </c>
    </row>
    <row r="70" spans="1:12" s="19" customFormat="1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30">SUM(G70:G78)</f>
        <v>0</v>
      </c>
      <c r="H79" s="70">
        <f t="shared" ref="H79" si="31">SUM(H70:H78)</f>
        <v>0</v>
      </c>
      <c r="I79" s="70">
        <f t="shared" ref="I79" si="32">SUM(I70:I78)</f>
        <v>0</v>
      </c>
      <c r="J79" s="70">
        <f t="shared" ref="J79:L79" si="33">SUM(J70:J78)</f>
        <v>0</v>
      </c>
      <c r="K79" s="29"/>
      <c r="L79" s="28">
        <f t="shared" si="33"/>
        <v>0</v>
      </c>
    </row>
    <row r="80" spans="1:12" s="19" customFormat="1" ht="15.75" customHeight="1" thickBot="1">
      <c r="A80" s="32">
        <f>A62</f>
        <v>1</v>
      </c>
      <c r="B80" s="33">
        <f>B62</f>
        <v>4</v>
      </c>
      <c r="C80" s="86" t="s">
        <v>4</v>
      </c>
      <c r="D80" s="87"/>
      <c r="E80" s="34"/>
      <c r="F80" s="35">
        <f>F69+F79</f>
        <v>500</v>
      </c>
      <c r="G80" s="77">
        <f t="shared" ref="G80" si="34">G69+G79</f>
        <v>18.89</v>
      </c>
      <c r="H80" s="77">
        <f t="shared" ref="H80" si="35">H69+H79</f>
        <v>16.8</v>
      </c>
      <c r="I80" s="77">
        <f t="shared" ref="I80" si="36">I69+I79</f>
        <v>73.900000000000006</v>
      </c>
      <c r="J80" s="77">
        <f>J69+J79</f>
        <v>486.72999999999996</v>
      </c>
      <c r="K80" s="35"/>
      <c r="L80" s="77">
        <f t="shared" ref="L80" si="37">L69+L79</f>
        <v>120</v>
      </c>
    </row>
    <row r="81" spans="1:12" s="19" customFormat="1">
      <c r="A81" s="15">
        <v>1</v>
      </c>
      <c r="B81" s="16">
        <v>5</v>
      </c>
      <c r="C81" s="61" t="s">
        <v>20</v>
      </c>
      <c r="D81" s="52" t="s">
        <v>21</v>
      </c>
      <c r="E81" s="41" t="s">
        <v>55</v>
      </c>
      <c r="F81" s="42">
        <v>160</v>
      </c>
      <c r="G81" s="90">
        <v>10.86</v>
      </c>
      <c r="H81" s="90">
        <v>11.92</v>
      </c>
      <c r="I81" s="90">
        <v>27.76</v>
      </c>
      <c r="J81" s="90">
        <v>206</v>
      </c>
      <c r="K81" s="42">
        <v>175</v>
      </c>
      <c r="L81" s="17"/>
    </row>
    <row r="82" spans="1:12" s="19" customFormat="1">
      <c r="A82" s="20"/>
      <c r="B82" s="21"/>
      <c r="C82" s="56"/>
      <c r="D82" s="51" t="s">
        <v>22</v>
      </c>
      <c r="E82" s="41" t="s">
        <v>58</v>
      </c>
      <c r="F82" s="42">
        <v>50</v>
      </c>
      <c r="G82" s="90">
        <v>5</v>
      </c>
      <c r="H82" s="90">
        <v>4.4000000000000004</v>
      </c>
      <c r="I82" s="90">
        <v>25.2</v>
      </c>
      <c r="J82" s="90">
        <v>156</v>
      </c>
      <c r="K82" s="63" t="s">
        <v>86</v>
      </c>
      <c r="L82" s="22"/>
    </row>
    <row r="83" spans="1:12" s="19" customFormat="1">
      <c r="A83" s="20"/>
      <c r="B83" s="21"/>
      <c r="C83" s="56"/>
      <c r="D83" s="51" t="s">
        <v>80</v>
      </c>
      <c r="E83" s="41" t="s">
        <v>56</v>
      </c>
      <c r="F83" s="42">
        <v>200</v>
      </c>
      <c r="G83" s="90">
        <v>0.2</v>
      </c>
      <c r="H83" s="90">
        <v>0</v>
      </c>
      <c r="I83" s="90">
        <v>15</v>
      </c>
      <c r="J83" s="90">
        <v>58</v>
      </c>
      <c r="K83" s="42" t="s">
        <v>85</v>
      </c>
      <c r="L83" s="22"/>
    </row>
    <row r="84" spans="1:12" s="19" customFormat="1">
      <c r="A84" s="20"/>
      <c r="B84" s="21"/>
      <c r="C84" s="56"/>
      <c r="D84" s="51" t="s">
        <v>54</v>
      </c>
      <c r="E84" s="41" t="s">
        <v>57</v>
      </c>
      <c r="F84" s="42">
        <v>120</v>
      </c>
      <c r="G84" s="90">
        <v>0.6</v>
      </c>
      <c r="H84" s="90">
        <v>0.6</v>
      </c>
      <c r="I84" s="90">
        <v>14.3</v>
      </c>
      <c r="J84" s="90">
        <v>68.400000000000006</v>
      </c>
      <c r="K84" s="42" t="s">
        <v>87</v>
      </c>
      <c r="L84" s="22"/>
    </row>
    <row r="85" spans="1:12" s="19" customFormat="1">
      <c r="A85" s="20"/>
      <c r="B85" s="21"/>
      <c r="C85" s="56"/>
      <c r="D85" s="51"/>
      <c r="E85" s="24"/>
      <c r="F85" s="22"/>
      <c r="G85" s="82"/>
      <c r="H85" s="82"/>
      <c r="I85" s="82"/>
      <c r="J85" s="82"/>
      <c r="K85" s="23"/>
      <c r="L85" s="22"/>
    </row>
    <row r="86" spans="1:12" s="19" customFormat="1">
      <c r="A86" s="20"/>
      <c r="B86" s="21"/>
      <c r="C86" s="56"/>
      <c r="D86" s="60"/>
      <c r="E86" s="24"/>
      <c r="F86" s="22"/>
      <c r="G86" s="82"/>
      <c r="H86" s="82"/>
      <c r="I86" s="82"/>
      <c r="J86" s="82"/>
      <c r="K86" s="23"/>
      <c r="L86" s="22"/>
    </row>
    <row r="87" spans="1:12" s="19" customFormat="1">
      <c r="A87" s="20"/>
      <c r="B87" s="21"/>
      <c r="C87" s="56"/>
      <c r="D87" s="57"/>
      <c r="E87" s="24"/>
      <c r="F87" s="22"/>
      <c r="G87" s="82"/>
      <c r="H87" s="82"/>
      <c r="I87" s="82"/>
      <c r="J87" s="82"/>
      <c r="K87" s="23"/>
      <c r="L87" s="22"/>
    </row>
    <row r="88" spans="1:12" s="19" customFormat="1">
      <c r="A88" s="25"/>
      <c r="B88" s="26"/>
      <c r="C88" s="58"/>
      <c r="D88" s="53" t="s">
        <v>32</v>
      </c>
      <c r="E88" s="27"/>
      <c r="F88" s="28">
        <f>SUM(F81:F87)</f>
        <v>530</v>
      </c>
      <c r="G88" s="78">
        <f t="shared" ref="G88" si="38">SUM(G81:G87)</f>
        <v>16.66</v>
      </c>
      <c r="H88" s="78">
        <f t="shared" ref="H88" si="39">SUM(H81:H87)</f>
        <v>16.920000000000002</v>
      </c>
      <c r="I88" s="78">
        <f t="shared" ref="I88" si="40">SUM(I81:I87)</f>
        <v>82.26</v>
      </c>
      <c r="J88" s="78">
        <f t="shared" ref="J88" si="41">SUM(J81:J87)</f>
        <v>488.4</v>
      </c>
      <c r="K88" s="29"/>
      <c r="L88" s="78">
        <v>120</v>
      </c>
    </row>
    <row r="89" spans="1:12" s="19" customFormat="1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2">SUM(G89:G97)</f>
        <v>0</v>
      </c>
      <c r="H98" s="28">
        <f t="shared" ref="H98" si="43">SUM(H89:H97)</f>
        <v>0</v>
      </c>
      <c r="I98" s="28">
        <f t="shared" ref="I98" si="44">SUM(I89:I97)</f>
        <v>0</v>
      </c>
      <c r="J98" s="28">
        <f t="shared" ref="J98:L98" si="45">SUM(J89:J97)</f>
        <v>0</v>
      </c>
      <c r="K98" s="29"/>
      <c r="L98" s="28">
        <f t="shared" si="45"/>
        <v>0</v>
      </c>
    </row>
    <row r="99" spans="1:12" s="19" customFormat="1" ht="15.75" customHeight="1" thickBot="1">
      <c r="A99" s="32">
        <f>A81</f>
        <v>1</v>
      </c>
      <c r="B99" s="33">
        <f>B81</f>
        <v>5</v>
      </c>
      <c r="C99" s="86" t="s">
        <v>4</v>
      </c>
      <c r="D99" s="87"/>
      <c r="E99" s="34"/>
      <c r="F99" s="35">
        <f>F88+F98</f>
        <v>530</v>
      </c>
      <c r="G99" s="77">
        <f t="shared" ref="G99" si="46">G88+G98</f>
        <v>16.66</v>
      </c>
      <c r="H99" s="77">
        <f t="shared" ref="H99" si="47">H88+H98</f>
        <v>16.920000000000002</v>
      </c>
      <c r="I99" s="77">
        <f t="shared" ref="I99" si="48">I88+I98</f>
        <v>82.26</v>
      </c>
      <c r="J99" s="77">
        <f t="shared" ref="J99:L99" si="49">J88+J98</f>
        <v>488.4</v>
      </c>
      <c r="K99" s="35"/>
      <c r="L99" s="77">
        <f t="shared" si="49"/>
        <v>120</v>
      </c>
    </row>
    <row r="100" spans="1:12" s="19" customFormat="1">
      <c r="A100" s="15">
        <v>2</v>
      </c>
      <c r="B100" s="16">
        <v>1</v>
      </c>
      <c r="C100" s="61" t="s">
        <v>20</v>
      </c>
      <c r="D100" s="59" t="s">
        <v>21</v>
      </c>
      <c r="E100" s="41" t="s">
        <v>59</v>
      </c>
      <c r="F100" s="42">
        <v>160</v>
      </c>
      <c r="G100" s="90">
        <v>7.2</v>
      </c>
      <c r="H100" s="90">
        <v>8.6999999999999993</v>
      </c>
      <c r="I100" s="90">
        <v>33.81</v>
      </c>
      <c r="J100" s="90">
        <v>211.64</v>
      </c>
      <c r="K100" s="42">
        <v>181</v>
      </c>
      <c r="L100" s="17"/>
    </row>
    <row r="101" spans="1:12" s="19" customFormat="1">
      <c r="A101" s="20"/>
      <c r="B101" s="21"/>
      <c r="C101" s="56"/>
      <c r="D101" s="55" t="s">
        <v>22</v>
      </c>
      <c r="E101" s="41" t="s">
        <v>60</v>
      </c>
      <c r="F101" s="63" t="s">
        <v>61</v>
      </c>
      <c r="G101" s="90">
        <v>5.8</v>
      </c>
      <c r="H101" s="90">
        <v>8</v>
      </c>
      <c r="I101" s="90">
        <v>11.6</v>
      </c>
      <c r="J101" s="90">
        <v>147</v>
      </c>
      <c r="K101" s="63" t="s">
        <v>84</v>
      </c>
      <c r="L101" s="22"/>
    </row>
    <row r="102" spans="1:12" s="19" customFormat="1">
      <c r="A102" s="20"/>
      <c r="B102" s="21"/>
      <c r="C102" s="56"/>
      <c r="D102" s="55" t="s">
        <v>80</v>
      </c>
      <c r="E102" s="41" t="s">
        <v>47</v>
      </c>
      <c r="F102" s="42">
        <v>200</v>
      </c>
      <c r="G102" s="90">
        <v>3.16</v>
      </c>
      <c r="H102" s="90">
        <v>2.66</v>
      </c>
      <c r="I102" s="90">
        <v>15.94</v>
      </c>
      <c r="J102" s="90">
        <v>100.6</v>
      </c>
      <c r="K102" s="42">
        <v>379</v>
      </c>
      <c r="L102" s="22"/>
    </row>
    <row r="103" spans="1:12" s="19" customFormat="1">
      <c r="A103" s="20"/>
      <c r="B103" s="21"/>
      <c r="C103" s="56"/>
      <c r="D103" s="55" t="s">
        <v>23</v>
      </c>
      <c r="E103" s="41" t="s">
        <v>57</v>
      </c>
      <c r="F103" s="42">
        <v>120</v>
      </c>
      <c r="G103" s="90">
        <v>0.6</v>
      </c>
      <c r="H103" s="90">
        <v>0.6</v>
      </c>
      <c r="I103" s="90">
        <v>14.3</v>
      </c>
      <c r="J103" s="90">
        <v>68.400000000000006</v>
      </c>
      <c r="K103" s="42" t="s">
        <v>87</v>
      </c>
      <c r="L103" s="22"/>
    </row>
    <row r="104" spans="1:12" s="19" customFormat="1">
      <c r="A104" s="20"/>
      <c r="B104" s="21"/>
      <c r="C104" s="56"/>
      <c r="D104" s="55"/>
      <c r="E104" s="24"/>
      <c r="F104" s="22"/>
      <c r="G104" s="82"/>
      <c r="H104" s="82"/>
      <c r="I104" s="82"/>
      <c r="J104" s="82"/>
      <c r="K104" s="23"/>
      <c r="L104" s="22"/>
    </row>
    <row r="105" spans="1:12" s="19" customFormat="1">
      <c r="A105" s="20"/>
      <c r="B105" s="21"/>
      <c r="C105" s="56"/>
      <c r="D105" s="57"/>
      <c r="E105" s="24"/>
      <c r="F105" s="22"/>
      <c r="G105" s="82"/>
      <c r="H105" s="82"/>
      <c r="I105" s="82"/>
      <c r="J105" s="82"/>
      <c r="K105" s="23"/>
      <c r="L105" s="22"/>
    </row>
    <row r="106" spans="1:12" s="19" customFormat="1">
      <c r="A106" s="20"/>
      <c r="B106" s="21"/>
      <c r="C106" s="56"/>
      <c r="D106" s="57"/>
      <c r="E106" s="24"/>
      <c r="F106" s="22"/>
      <c r="G106" s="82"/>
      <c r="H106" s="82"/>
      <c r="I106" s="82"/>
      <c r="J106" s="82"/>
      <c r="K106" s="23"/>
      <c r="L106" s="22"/>
    </row>
    <row r="107" spans="1:12" s="19" customFormat="1">
      <c r="A107" s="25"/>
      <c r="B107" s="26"/>
      <c r="C107" s="58"/>
      <c r="D107" s="53" t="s">
        <v>32</v>
      </c>
      <c r="E107" s="27"/>
      <c r="F107" s="28">
        <v>530</v>
      </c>
      <c r="G107" s="78">
        <f t="shared" ref="G107:J107" si="50">SUM(G100:G106)</f>
        <v>16.760000000000002</v>
      </c>
      <c r="H107" s="78">
        <f t="shared" si="50"/>
        <v>19.96</v>
      </c>
      <c r="I107" s="78">
        <f t="shared" si="50"/>
        <v>75.650000000000006</v>
      </c>
      <c r="J107" s="78">
        <f t="shared" si="50"/>
        <v>527.64</v>
      </c>
      <c r="K107" s="29"/>
      <c r="L107" s="78">
        <v>120</v>
      </c>
    </row>
    <row r="108" spans="1:12" s="19" customFormat="1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51">SUM(G108:G116)</f>
        <v>0</v>
      </c>
      <c r="H117" s="28">
        <f t="shared" si="51"/>
        <v>0</v>
      </c>
      <c r="I117" s="28">
        <f t="shared" si="51"/>
        <v>0</v>
      </c>
      <c r="J117" s="28">
        <f t="shared" si="51"/>
        <v>0</v>
      </c>
      <c r="K117" s="29"/>
      <c r="L117" s="28">
        <f t="shared" ref="L117" si="52">SUM(L108:L116)</f>
        <v>0</v>
      </c>
    </row>
    <row r="118" spans="1:12" s="19" customFormat="1" ht="13.5" thickBot="1">
      <c r="A118" s="32">
        <f>A100</f>
        <v>2</v>
      </c>
      <c r="B118" s="33">
        <f>B100</f>
        <v>1</v>
      </c>
      <c r="C118" s="86" t="s">
        <v>4</v>
      </c>
      <c r="D118" s="87"/>
      <c r="E118" s="34"/>
      <c r="F118" s="35">
        <f>F107+F117</f>
        <v>530</v>
      </c>
      <c r="G118" s="77">
        <f t="shared" ref="G118" si="53">G107+G117</f>
        <v>16.760000000000002</v>
      </c>
      <c r="H118" s="77">
        <f t="shared" ref="H118" si="54">H107+H117</f>
        <v>19.96</v>
      </c>
      <c r="I118" s="77">
        <f t="shared" ref="I118" si="55">I107+I117</f>
        <v>75.650000000000006</v>
      </c>
      <c r="J118" s="77">
        <f t="shared" ref="J118:L118" si="56">J107+J117</f>
        <v>527.64</v>
      </c>
      <c r="K118" s="35"/>
      <c r="L118" s="77">
        <f t="shared" si="56"/>
        <v>120</v>
      </c>
    </row>
    <row r="119" spans="1:12" s="19" customFormat="1" ht="25.5">
      <c r="A119" s="36">
        <v>2</v>
      </c>
      <c r="B119" s="21">
        <v>2</v>
      </c>
      <c r="C119" s="61" t="s">
        <v>20</v>
      </c>
      <c r="D119" s="59" t="s">
        <v>25</v>
      </c>
      <c r="E119" s="64" t="s">
        <v>64</v>
      </c>
      <c r="F119" s="42">
        <v>60</v>
      </c>
      <c r="G119" s="90">
        <v>0.9</v>
      </c>
      <c r="H119" s="90">
        <v>4.3</v>
      </c>
      <c r="I119" s="90">
        <v>3.75</v>
      </c>
      <c r="J119" s="90">
        <v>57.7</v>
      </c>
      <c r="K119" s="63" t="s">
        <v>62</v>
      </c>
      <c r="L119" s="17"/>
    </row>
    <row r="120" spans="1:12" s="19" customFormat="1" ht="25.5">
      <c r="A120" s="36"/>
      <c r="B120" s="21"/>
      <c r="C120" s="56"/>
      <c r="D120" s="60" t="s">
        <v>21</v>
      </c>
      <c r="E120" s="41" t="s">
        <v>65</v>
      </c>
      <c r="F120" s="42">
        <v>120</v>
      </c>
      <c r="G120" s="90">
        <v>9</v>
      </c>
      <c r="H120" s="90">
        <v>8.6999999999999993</v>
      </c>
      <c r="I120" s="90">
        <v>20.2</v>
      </c>
      <c r="J120" s="90">
        <v>205.6</v>
      </c>
      <c r="K120" s="42" t="s">
        <v>63</v>
      </c>
      <c r="L120" s="22"/>
    </row>
    <row r="121" spans="1:12" s="19" customFormat="1">
      <c r="A121" s="36"/>
      <c r="B121" s="21"/>
      <c r="C121" s="56"/>
      <c r="D121" s="55" t="s">
        <v>21</v>
      </c>
      <c r="E121" s="41" t="s">
        <v>46</v>
      </c>
      <c r="F121" s="42">
        <v>150</v>
      </c>
      <c r="G121" s="90">
        <v>3.99</v>
      </c>
      <c r="H121" s="90">
        <v>4.5</v>
      </c>
      <c r="I121" s="90">
        <v>17.72</v>
      </c>
      <c r="J121" s="90">
        <v>125.9</v>
      </c>
      <c r="K121" s="42">
        <v>303</v>
      </c>
      <c r="L121" s="22"/>
    </row>
    <row r="122" spans="1:12" s="19" customFormat="1">
      <c r="A122" s="36"/>
      <c r="B122" s="21"/>
      <c r="C122" s="56"/>
      <c r="D122" s="55" t="s">
        <v>80</v>
      </c>
      <c r="E122" s="41" t="s">
        <v>41</v>
      </c>
      <c r="F122" s="42">
        <v>200</v>
      </c>
      <c r="G122" s="90">
        <v>0.3</v>
      </c>
      <c r="H122" s="90">
        <v>0</v>
      </c>
      <c r="I122" s="90">
        <v>16</v>
      </c>
      <c r="J122" s="90">
        <v>66.400000000000006</v>
      </c>
      <c r="K122" s="42">
        <v>53</v>
      </c>
      <c r="L122" s="22"/>
    </row>
    <row r="123" spans="1:12" s="19" customFormat="1">
      <c r="A123" s="36"/>
      <c r="B123" s="21"/>
      <c r="C123" s="56"/>
      <c r="D123" s="55" t="s">
        <v>22</v>
      </c>
      <c r="E123" s="41" t="s">
        <v>49</v>
      </c>
      <c r="F123" s="42">
        <v>30</v>
      </c>
      <c r="G123" s="90">
        <v>2.37</v>
      </c>
      <c r="H123" s="90">
        <v>0.3</v>
      </c>
      <c r="I123" s="90">
        <v>14.49</v>
      </c>
      <c r="J123" s="90">
        <v>70.900000000000006</v>
      </c>
      <c r="K123" s="42">
        <v>6</v>
      </c>
      <c r="L123" s="22"/>
    </row>
    <row r="124" spans="1:12" s="19" customFormat="1">
      <c r="A124" s="36"/>
      <c r="B124" s="21"/>
      <c r="C124" s="56"/>
      <c r="D124" s="57"/>
      <c r="E124" s="41"/>
      <c r="F124" s="42"/>
      <c r="G124" s="90"/>
      <c r="H124" s="90"/>
      <c r="I124" s="90"/>
      <c r="J124" s="90"/>
      <c r="K124" s="42"/>
      <c r="L124" s="22"/>
    </row>
    <row r="125" spans="1:12" s="19" customFormat="1">
      <c r="A125" s="36"/>
      <c r="B125" s="21"/>
      <c r="C125" s="56"/>
      <c r="D125" s="57"/>
      <c r="E125" s="24"/>
      <c r="F125" s="22"/>
      <c r="G125" s="82"/>
      <c r="H125" s="82"/>
      <c r="I125" s="82"/>
      <c r="J125" s="82"/>
      <c r="K125" s="23"/>
      <c r="L125" s="22"/>
    </row>
    <row r="126" spans="1:12" s="19" customFormat="1">
      <c r="A126" s="44"/>
      <c r="B126" s="26"/>
      <c r="C126" s="58"/>
      <c r="D126" s="53" t="s">
        <v>32</v>
      </c>
      <c r="E126" s="27"/>
      <c r="F126" s="28">
        <f>SUM(F119:F125)</f>
        <v>560</v>
      </c>
      <c r="G126" s="78">
        <f t="shared" ref="G126:J126" si="57">SUM(G119:G125)</f>
        <v>16.560000000000002</v>
      </c>
      <c r="H126" s="78">
        <f t="shared" si="57"/>
        <v>17.8</v>
      </c>
      <c r="I126" s="78">
        <f t="shared" si="57"/>
        <v>72.16</v>
      </c>
      <c r="J126" s="78">
        <f t="shared" si="57"/>
        <v>526.5</v>
      </c>
      <c r="K126" s="29"/>
      <c r="L126" s="78">
        <v>120</v>
      </c>
    </row>
    <row r="127" spans="1:12" s="19" customFormat="1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8">SUM(G127:G135)</f>
        <v>0</v>
      </c>
      <c r="H136" s="28">
        <f t="shared" si="58"/>
        <v>0</v>
      </c>
      <c r="I136" s="28">
        <f t="shared" si="58"/>
        <v>0</v>
      </c>
      <c r="J136" s="28">
        <f t="shared" si="58"/>
        <v>0</v>
      </c>
      <c r="K136" s="29"/>
      <c r="L136" s="28">
        <f t="shared" ref="L136" si="59">SUM(L127:L135)</f>
        <v>0</v>
      </c>
    </row>
    <row r="137" spans="1:12" s="19" customFormat="1" ht="13.5" thickBot="1">
      <c r="A137" s="45">
        <f>A119</f>
        <v>2</v>
      </c>
      <c r="B137" s="45">
        <f>B119</f>
        <v>2</v>
      </c>
      <c r="C137" s="86" t="s">
        <v>4</v>
      </c>
      <c r="D137" s="87"/>
      <c r="E137" s="34"/>
      <c r="F137" s="35">
        <f>F126+F136</f>
        <v>560</v>
      </c>
      <c r="G137" s="77">
        <f t="shared" ref="G137" si="60">G126+G136</f>
        <v>16.560000000000002</v>
      </c>
      <c r="H137" s="77">
        <f t="shared" ref="H137" si="61">H126+H136</f>
        <v>17.8</v>
      </c>
      <c r="I137" s="77">
        <f t="shared" ref="I137" si="62">I126+I136</f>
        <v>72.16</v>
      </c>
      <c r="J137" s="77">
        <f t="shared" ref="J137:L137" si="63">J126+J136</f>
        <v>526.5</v>
      </c>
      <c r="K137" s="35"/>
      <c r="L137" s="77">
        <f t="shared" si="63"/>
        <v>120</v>
      </c>
    </row>
    <row r="138" spans="1:12" s="19" customFormat="1">
      <c r="A138" s="15">
        <v>2</v>
      </c>
      <c r="B138" s="16">
        <v>3</v>
      </c>
      <c r="C138" s="61" t="s">
        <v>20</v>
      </c>
      <c r="D138" s="59" t="s">
        <v>25</v>
      </c>
      <c r="E138" s="38" t="s">
        <v>66</v>
      </c>
      <c r="F138" s="39">
        <v>60</v>
      </c>
      <c r="G138" s="91">
        <v>0.41</v>
      </c>
      <c r="H138" s="91">
        <v>0.05</v>
      </c>
      <c r="I138" s="91">
        <v>0.84</v>
      </c>
      <c r="J138" s="91">
        <v>5</v>
      </c>
      <c r="K138" s="62">
        <v>1</v>
      </c>
      <c r="L138" s="17"/>
    </row>
    <row r="139" spans="1:12" s="19" customFormat="1">
      <c r="A139" s="20"/>
      <c r="B139" s="21"/>
      <c r="C139" s="56"/>
      <c r="D139" s="60" t="s">
        <v>21</v>
      </c>
      <c r="E139" s="41" t="s">
        <v>67</v>
      </c>
      <c r="F139" s="42">
        <v>200</v>
      </c>
      <c r="G139" s="90">
        <v>11.92</v>
      </c>
      <c r="H139" s="90">
        <v>18.100000000000001</v>
      </c>
      <c r="I139" s="90">
        <v>45.3</v>
      </c>
      <c r="J139" s="90">
        <v>305</v>
      </c>
      <c r="K139" s="42">
        <v>259</v>
      </c>
      <c r="L139" s="22"/>
    </row>
    <row r="140" spans="1:12" s="19" customFormat="1">
      <c r="A140" s="20"/>
      <c r="B140" s="21"/>
      <c r="C140" s="56"/>
      <c r="D140" s="55" t="s">
        <v>80</v>
      </c>
      <c r="E140" s="41" t="s">
        <v>68</v>
      </c>
      <c r="F140" s="42">
        <v>200</v>
      </c>
      <c r="G140" s="90">
        <v>0.2</v>
      </c>
      <c r="H140" s="90">
        <v>0</v>
      </c>
      <c r="I140" s="90">
        <v>15</v>
      </c>
      <c r="J140" s="90">
        <v>58</v>
      </c>
      <c r="K140" s="42" t="s">
        <v>85</v>
      </c>
      <c r="L140" s="22"/>
    </row>
    <row r="141" spans="1:12" s="19" customFormat="1" ht="15.75" customHeight="1">
      <c r="A141" s="20"/>
      <c r="B141" s="21"/>
      <c r="C141" s="56"/>
      <c r="D141" s="55" t="s">
        <v>22</v>
      </c>
      <c r="E141" s="41" t="s">
        <v>53</v>
      </c>
      <c r="F141" s="42">
        <v>50</v>
      </c>
      <c r="G141" s="90">
        <v>3.95</v>
      </c>
      <c r="H141" s="90">
        <v>0.5</v>
      </c>
      <c r="I141" s="90">
        <v>21.15</v>
      </c>
      <c r="J141" s="90">
        <v>116.33</v>
      </c>
      <c r="K141" s="42">
        <v>6</v>
      </c>
      <c r="L141" s="22"/>
    </row>
    <row r="142" spans="1:12" s="19" customFormat="1">
      <c r="A142" s="20"/>
      <c r="B142" s="21"/>
      <c r="C142" s="56"/>
      <c r="D142" s="55"/>
      <c r="E142" s="24"/>
      <c r="F142" s="22"/>
      <c r="G142" s="82"/>
      <c r="H142" s="82"/>
      <c r="I142" s="82"/>
      <c r="J142" s="82"/>
      <c r="K142" s="23"/>
      <c r="L142" s="22"/>
    </row>
    <row r="143" spans="1:12" s="19" customFormat="1">
      <c r="A143" s="20"/>
      <c r="B143" s="21"/>
      <c r="C143" s="56"/>
      <c r="D143" s="57"/>
      <c r="E143" s="24"/>
      <c r="F143" s="22"/>
      <c r="G143" s="82"/>
      <c r="H143" s="82"/>
      <c r="I143" s="82"/>
      <c r="J143" s="82"/>
      <c r="K143" s="23"/>
      <c r="L143" s="22"/>
    </row>
    <row r="144" spans="1:12" s="19" customFormat="1">
      <c r="A144" s="20"/>
      <c r="B144" s="21"/>
      <c r="C144" s="56"/>
      <c r="D144" s="57"/>
      <c r="E144" s="24"/>
      <c r="F144" s="22"/>
      <c r="G144" s="82"/>
      <c r="H144" s="82"/>
      <c r="I144" s="82"/>
      <c r="J144" s="82"/>
      <c r="K144" s="23"/>
      <c r="L144" s="22"/>
    </row>
    <row r="145" spans="1:12" s="19" customFormat="1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4">SUM(G138:G144)</f>
        <v>16.48</v>
      </c>
      <c r="H145" s="78">
        <f t="shared" si="64"/>
        <v>18.650000000000002</v>
      </c>
      <c r="I145" s="78">
        <f t="shared" si="64"/>
        <v>82.289999999999992</v>
      </c>
      <c r="J145" s="78">
        <f t="shared" si="64"/>
        <v>484.33</v>
      </c>
      <c r="K145" s="29"/>
      <c r="L145" s="78">
        <v>120</v>
      </c>
    </row>
    <row r="146" spans="1:12" s="19" customFormat="1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5">SUM(G146:G154)</f>
        <v>0</v>
      </c>
      <c r="H155" s="28">
        <f t="shared" si="65"/>
        <v>0</v>
      </c>
      <c r="I155" s="28">
        <f t="shared" si="65"/>
        <v>0</v>
      </c>
      <c r="J155" s="28">
        <f t="shared" si="65"/>
        <v>0</v>
      </c>
      <c r="K155" s="29"/>
      <c r="L155" s="28">
        <f t="shared" ref="L155" si="66">SUM(L146:L154)</f>
        <v>0</v>
      </c>
    </row>
    <row r="156" spans="1:12" s="19" customFormat="1" ht="13.5" thickBot="1">
      <c r="A156" s="32">
        <f>A138</f>
        <v>2</v>
      </c>
      <c r="B156" s="33">
        <f>B138</f>
        <v>3</v>
      </c>
      <c r="C156" s="86" t="s">
        <v>4</v>
      </c>
      <c r="D156" s="87"/>
      <c r="E156" s="34"/>
      <c r="F156" s="35">
        <f>F145+F155</f>
        <v>510</v>
      </c>
      <c r="G156" s="77">
        <f t="shared" ref="G156" si="67">G145+G155</f>
        <v>16.48</v>
      </c>
      <c r="H156" s="77">
        <f t="shared" ref="H156" si="68">H145+H155</f>
        <v>18.650000000000002</v>
      </c>
      <c r="I156" s="77">
        <f t="shared" ref="I156" si="69">I145+I155</f>
        <v>82.289999999999992</v>
      </c>
      <c r="J156" s="77">
        <f t="shared" ref="J156:L156" si="70">J145+J155</f>
        <v>484.33</v>
      </c>
      <c r="K156" s="35"/>
      <c r="L156" s="77">
        <f t="shared" si="70"/>
        <v>120</v>
      </c>
    </row>
    <row r="157" spans="1:12" s="19" customFormat="1">
      <c r="A157" s="15">
        <v>2</v>
      </c>
      <c r="B157" s="16">
        <v>4</v>
      </c>
      <c r="C157" s="61" t="s">
        <v>20</v>
      </c>
      <c r="D157" s="60" t="s">
        <v>21</v>
      </c>
      <c r="E157" s="41" t="s">
        <v>71</v>
      </c>
      <c r="F157" s="42">
        <v>120</v>
      </c>
      <c r="G157" s="90">
        <v>11.3</v>
      </c>
      <c r="H157" s="90">
        <v>12.1</v>
      </c>
      <c r="I157" s="90">
        <v>14.6</v>
      </c>
      <c r="J157" s="90">
        <v>205.6</v>
      </c>
      <c r="K157" s="42" t="s">
        <v>69</v>
      </c>
      <c r="L157" s="17"/>
    </row>
    <row r="158" spans="1:12" s="19" customFormat="1">
      <c r="A158" s="20"/>
      <c r="B158" s="21"/>
      <c r="C158" s="56"/>
      <c r="D158" s="60" t="s">
        <v>21</v>
      </c>
      <c r="E158" s="41" t="s">
        <v>70</v>
      </c>
      <c r="F158" s="42">
        <v>150</v>
      </c>
      <c r="G158" s="90">
        <v>3.7</v>
      </c>
      <c r="H158" s="90">
        <v>5.7</v>
      </c>
      <c r="I158" s="90">
        <v>28.2</v>
      </c>
      <c r="J158" s="90">
        <v>195.7</v>
      </c>
      <c r="K158" s="42" t="s">
        <v>88</v>
      </c>
      <c r="L158" s="22"/>
    </row>
    <row r="159" spans="1:12" s="19" customFormat="1">
      <c r="A159" s="20"/>
      <c r="B159" s="21"/>
      <c r="C159" s="56"/>
      <c r="D159" s="55" t="s">
        <v>80</v>
      </c>
      <c r="E159" s="41" t="s">
        <v>52</v>
      </c>
      <c r="F159" s="42">
        <v>200</v>
      </c>
      <c r="G159" s="90">
        <v>0.3</v>
      </c>
      <c r="H159" s="90">
        <v>0</v>
      </c>
      <c r="I159" s="90">
        <v>15.2</v>
      </c>
      <c r="J159" s="90">
        <v>60</v>
      </c>
      <c r="K159" s="42" t="s">
        <v>83</v>
      </c>
      <c r="L159" s="22"/>
    </row>
    <row r="160" spans="1:12" s="19" customFormat="1">
      <c r="A160" s="20"/>
      <c r="B160" s="21"/>
      <c r="C160" s="56"/>
      <c r="D160" s="55" t="s">
        <v>22</v>
      </c>
      <c r="E160" s="41" t="s">
        <v>49</v>
      </c>
      <c r="F160" s="42">
        <v>30</v>
      </c>
      <c r="G160" s="90">
        <v>2.37</v>
      </c>
      <c r="H160" s="90">
        <v>0.3</v>
      </c>
      <c r="I160" s="90">
        <v>14.49</v>
      </c>
      <c r="J160" s="90">
        <v>70.900000000000006</v>
      </c>
      <c r="K160" s="42">
        <v>6</v>
      </c>
      <c r="L160" s="22"/>
    </row>
    <row r="161" spans="1:12" s="19" customFormat="1">
      <c r="A161" s="20"/>
      <c r="B161" s="21"/>
      <c r="C161" s="56"/>
      <c r="D161" s="55"/>
      <c r="E161" s="24"/>
      <c r="F161" s="22"/>
      <c r="G161" s="82"/>
      <c r="H161" s="82"/>
      <c r="I161" s="82"/>
      <c r="J161" s="82"/>
      <c r="K161" s="23"/>
      <c r="L161" s="22"/>
    </row>
    <row r="162" spans="1:12" s="19" customFormat="1">
      <c r="A162" s="20"/>
      <c r="B162" s="21"/>
      <c r="C162" s="56"/>
      <c r="D162" s="57"/>
      <c r="E162" s="24"/>
      <c r="F162" s="22"/>
      <c r="G162" s="82"/>
      <c r="H162" s="82"/>
      <c r="I162" s="82"/>
      <c r="J162" s="82"/>
      <c r="K162" s="23"/>
      <c r="L162" s="22"/>
    </row>
    <row r="163" spans="1:12" s="19" customFormat="1">
      <c r="A163" s="20"/>
      <c r="B163" s="21"/>
      <c r="C163" s="56"/>
      <c r="D163" s="57"/>
      <c r="E163" s="24"/>
      <c r="F163" s="22"/>
      <c r="G163" s="82"/>
      <c r="H163" s="82"/>
      <c r="I163" s="82"/>
      <c r="J163" s="82"/>
      <c r="K163" s="23"/>
      <c r="L163" s="22"/>
    </row>
    <row r="164" spans="1:12" s="19" customFormat="1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71">SUM(G157:G163)</f>
        <v>17.670000000000002</v>
      </c>
      <c r="H164" s="78">
        <f t="shared" si="71"/>
        <v>18.100000000000001</v>
      </c>
      <c r="I164" s="78">
        <f t="shared" si="71"/>
        <v>72.489999999999995</v>
      </c>
      <c r="J164" s="78">
        <f t="shared" si="71"/>
        <v>532.19999999999993</v>
      </c>
      <c r="K164" s="29"/>
      <c r="L164" s="78">
        <v>120</v>
      </c>
    </row>
    <row r="165" spans="1:12" s="19" customFormat="1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2">SUM(G165:G173)</f>
        <v>0</v>
      </c>
      <c r="H174" s="28">
        <f t="shared" si="72"/>
        <v>0</v>
      </c>
      <c r="I174" s="28">
        <f t="shared" si="72"/>
        <v>0</v>
      </c>
      <c r="J174" s="28">
        <f t="shared" si="72"/>
        <v>0</v>
      </c>
      <c r="K174" s="29"/>
      <c r="L174" s="28">
        <f t="shared" ref="L174" si="73">SUM(L165:L173)</f>
        <v>0</v>
      </c>
    </row>
    <row r="175" spans="1:12" s="19" customFormat="1" ht="13.5" thickBot="1">
      <c r="A175" s="32">
        <f>A157</f>
        <v>2</v>
      </c>
      <c r="B175" s="33">
        <f>B157</f>
        <v>4</v>
      </c>
      <c r="C175" s="86" t="s">
        <v>4</v>
      </c>
      <c r="D175" s="87"/>
      <c r="E175" s="34"/>
      <c r="F175" s="35">
        <f>F164+F174</f>
        <v>500</v>
      </c>
      <c r="G175" s="77">
        <f t="shared" ref="G175" si="74">G164+G174</f>
        <v>17.670000000000002</v>
      </c>
      <c r="H175" s="77">
        <f t="shared" ref="H175" si="75">H164+H174</f>
        <v>18.100000000000001</v>
      </c>
      <c r="I175" s="77">
        <f t="shared" ref="I175" si="76">I164+I174</f>
        <v>72.489999999999995</v>
      </c>
      <c r="J175" s="77">
        <f t="shared" ref="J175:L175" si="77">J164+J174</f>
        <v>532.19999999999993</v>
      </c>
      <c r="K175" s="35"/>
      <c r="L175" s="77">
        <f t="shared" si="77"/>
        <v>120</v>
      </c>
    </row>
    <row r="176" spans="1:12" s="19" customFormat="1">
      <c r="A176" s="15">
        <v>2</v>
      </c>
      <c r="B176" s="16">
        <v>5</v>
      </c>
      <c r="C176" s="61" t="s">
        <v>20</v>
      </c>
      <c r="D176" s="60" t="s">
        <v>21</v>
      </c>
      <c r="E176" s="38" t="s">
        <v>72</v>
      </c>
      <c r="F176" s="39">
        <v>230</v>
      </c>
      <c r="G176" s="91">
        <v>10.9</v>
      </c>
      <c r="H176" s="91">
        <v>15.3</v>
      </c>
      <c r="I176" s="91">
        <v>38.799999999999997</v>
      </c>
      <c r="J176" s="91">
        <v>256.89999999999998</v>
      </c>
      <c r="K176" s="62">
        <v>154</v>
      </c>
      <c r="L176" s="17"/>
    </row>
    <row r="177" spans="1:12" s="19" customFormat="1">
      <c r="A177" s="20"/>
      <c r="B177" s="21"/>
      <c r="C177" s="56"/>
      <c r="D177" s="60" t="s">
        <v>38</v>
      </c>
      <c r="E177" s="41" t="s">
        <v>73</v>
      </c>
      <c r="F177" s="42">
        <v>30</v>
      </c>
      <c r="G177" s="90">
        <v>3.8</v>
      </c>
      <c r="H177" s="90">
        <v>4.0999999999999996</v>
      </c>
      <c r="I177" s="90">
        <v>14</v>
      </c>
      <c r="J177" s="90">
        <v>90.5</v>
      </c>
      <c r="K177" s="42">
        <v>9</v>
      </c>
      <c r="L177" s="22"/>
    </row>
    <row r="178" spans="1:12" s="19" customFormat="1">
      <c r="A178" s="20"/>
      <c r="B178" s="21"/>
      <c r="C178" s="56"/>
      <c r="D178" s="55" t="s">
        <v>80</v>
      </c>
      <c r="E178" s="41" t="s">
        <v>74</v>
      </c>
      <c r="F178" s="42">
        <v>200</v>
      </c>
      <c r="G178" s="90">
        <v>0.2</v>
      </c>
      <c r="H178" s="90">
        <v>0</v>
      </c>
      <c r="I178" s="90">
        <v>9.1999999999999993</v>
      </c>
      <c r="J178" s="90">
        <v>42</v>
      </c>
      <c r="K178" s="42" t="s">
        <v>89</v>
      </c>
      <c r="L178" s="22"/>
    </row>
    <row r="179" spans="1:12" s="19" customFormat="1">
      <c r="A179" s="20"/>
      <c r="B179" s="21"/>
      <c r="C179" s="56"/>
      <c r="D179" s="55" t="s">
        <v>22</v>
      </c>
      <c r="E179" s="41" t="s">
        <v>53</v>
      </c>
      <c r="F179" s="42">
        <v>50</v>
      </c>
      <c r="G179" s="90">
        <v>3.95</v>
      </c>
      <c r="H179" s="90">
        <v>0.5</v>
      </c>
      <c r="I179" s="90">
        <v>21.15</v>
      </c>
      <c r="J179" s="90">
        <v>116.33</v>
      </c>
      <c r="K179" s="42">
        <v>6</v>
      </c>
      <c r="L179" s="22"/>
    </row>
    <row r="180" spans="1:12" s="19" customFormat="1">
      <c r="A180" s="20"/>
      <c r="B180" s="21"/>
      <c r="C180" s="56"/>
      <c r="D180" s="43"/>
      <c r="E180" s="24"/>
      <c r="F180" s="22"/>
      <c r="G180" s="82"/>
      <c r="H180" s="82"/>
      <c r="I180" s="82"/>
      <c r="J180" s="82"/>
      <c r="K180" s="23"/>
      <c r="L180" s="22"/>
    </row>
    <row r="181" spans="1:12" s="19" customFormat="1">
      <c r="A181" s="20"/>
      <c r="B181" s="21"/>
      <c r="C181" s="56"/>
      <c r="D181" s="57"/>
      <c r="E181" s="24"/>
      <c r="F181" s="22"/>
      <c r="G181" s="82"/>
      <c r="H181" s="82"/>
      <c r="I181" s="82"/>
      <c r="J181" s="82"/>
      <c r="K181" s="23"/>
      <c r="L181" s="22"/>
    </row>
    <row r="182" spans="1:12" s="19" customFormat="1">
      <c r="A182" s="20"/>
      <c r="B182" s="21"/>
      <c r="C182" s="56"/>
      <c r="D182" s="57"/>
      <c r="E182" s="24"/>
      <c r="F182" s="22"/>
      <c r="G182" s="82"/>
      <c r="H182" s="82"/>
      <c r="I182" s="82"/>
      <c r="J182" s="82"/>
      <c r="K182" s="23"/>
      <c r="L182" s="22"/>
    </row>
    <row r="183" spans="1:12" s="19" customFormat="1" ht="15.75" customHeight="1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8">SUM(G176:G182)</f>
        <v>18.849999999999998</v>
      </c>
      <c r="H183" s="78">
        <f t="shared" si="78"/>
        <v>19.899999999999999</v>
      </c>
      <c r="I183" s="78">
        <f t="shared" si="78"/>
        <v>83.15</v>
      </c>
      <c r="J183" s="78">
        <f t="shared" si="78"/>
        <v>505.72999999999996</v>
      </c>
      <c r="K183" s="29"/>
      <c r="L183" s="78">
        <v>120</v>
      </c>
    </row>
    <row r="184" spans="1:12" s="19" customFormat="1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9">SUM(G184:G192)</f>
        <v>0</v>
      </c>
      <c r="H193" s="28">
        <f t="shared" si="79"/>
        <v>0</v>
      </c>
      <c r="I193" s="28">
        <f t="shared" si="79"/>
        <v>0</v>
      </c>
      <c r="J193" s="28">
        <f t="shared" si="79"/>
        <v>0</v>
      </c>
      <c r="K193" s="29"/>
      <c r="L193" s="28">
        <f t="shared" ref="L193" si="80">SUM(L184:L192)</f>
        <v>0</v>
      </c>
    </row>
    <row r="194" spans="1:12" s="19" customFormat="1" ht="13.5" thickBot="1">
      <c r="A194" s="32">
        <f>A176</f>
        <v>2</v>
      </c>
      <c r="B194" s="33">
        <f>B176</f>
        <v>5</v>
      </c>
      <c r="C194" s="86" t="s">
        <v>4</v>
      </c>
      <c r="D194" s="87"/>
      <c r="E194" s="34"/>
      <c r="F194" s="35">
        <f>F183+F193</f>
        <v>510</v>
      </c>
      <c r="G194" s="77">
        <f t="shared" ref="G194" si="81">G183+G193</f>
        <v>18.849999999999998</v>
      </c>
      <c r="H194" s="77">
        <f t="shared" ref="H194" si="82">H183+H193</f>
        <v>19.899999999999999</v>
      </c>
      <c r="I194" s="77">
        <f t="shared" ref="I194" si="83">I183+I193</f>
        <v>83.15</v>
      </c>
      <c r="J194" s="77">
        <f t="shared" ref="J194:L194" si="84">J183+J193</f>
        <v>505.72999999999996</v>
      </c>
      <c r="K194" s="35"/>
      <c r="L194" s="77">
        <f t="shared" si="84"/>
        <v>120</v>
      </c>
    </row>
    <row r="195" spans="1:12" s="19" customFormat="1" ht="13.5" thickBot="1">
      <c r="A195" s="46"/>
      <c r="B195" s="47"/>
      <c r="C195" s="88" t="s">
        <v>5</v>
      </c>
      <c r="D195" s="88"/>
      <c r="E195" s="88"/>
      <c r="F195" s="48">
        <f>(F23+F42+F61+F80+F99+F118+F137+F156+F175+F194)/(IF(F23=0,0,1)+IF(F42=0,0,1)+IF(F61=0,0,1)+IF(F80=0,0,1)+IF(F99=0,0,1)+IF(F118=0,0,1)+IF(F137=0,0,1)+IF(F156=0,0,1)+IF(F175=0,0,1)+IF(F194=0,0,1))</f>
        <v>523.20000000000005</v>
      </c>
      <c r="G195" s="80">
        <f t="shared" ref="G195:J195" si="85">(G23+G42+G61+G80+G99+G118+G137+G156+G175+G194)/(IF(G23=0,0,1)+IF(G42=0,0,1)+IF(G61=0,0,1)+IF(G80=0,0,1)+IF(G99=0,0,1)+IF(G118=0,0,1)+IF(G137=0,0,1)+IF(G156=0,0,1)+IF(G175=0,0,1)+IF(G194=0,0,1))</f>
        <v>18.015999999999998</v>
      </c>
      <c r="H195" s="80">
        <f t="shared" si="85"/>
        <v>18.298999999999999</v>
      </c>
      <c r="I195" s="80">
        <f t="shared" si="85"/>
        <v>76.516999999999982</v>
      </c>
      <c r="J195" s="80">
        <f t="shared" si="85"/>
        <v>515.77599999999995</v>
      </c>
      <c r="K195" s="48"/>
      <c r="L195" s="80">
        <f t="shared" ref="L195" si="86">(L23+L42+L61+L80+L99+L118+L137+L156+L175+L194)/(IF(L23=0,0,1)+IF(L42=0,0,1)+IF(L61=0,0,1)+IF(L80=0,0,1)+IF(L99=0,0,1)+IF(L118=0,0,1)+IF(L137=0,0,1)+IF(L156=0,0,1)+IF(L175=0,0,1)+IF(L194=0,0,1))</f>
        <v>120</v>
      </c>
    </row>
  </sheetData>
  <mergeCells count="14"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2025-08-26T23:28:13Z</cp:lastPrinted>
  <dcterms:created xsi:type="dcterms:W3CDTF">2022-05-16T14:23:56Z</dcterms:created>
  <dcterms:modified xsi:type="dcterms:W3CDTF">2025-08-30T16:34:21Z</dcterms:modified>
</cp:coreProperties>
</file>